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las\Downloads\"/>
    </mc:Choice>
  </mc:AlternateContent>
  <xr:revisionPtr revIDLastSave="0" documentId="13_ncr:1_{83C64B5B-F78B-4F44-99EE-361D314E4780}" xr6:coauthVersionLast="47" xr6:coauthVersionMax="47" xr10:uidLastSave="{00000000-0000-0000-0000-000000000000}"/>
  <bookViews>
    <workbookView xWindow="22932" yWindow="-108" windowWidth="23256" windowHeight="12576" xr2:uid="{49462AE3-DABF-4D92-8799-853F163C6442}"/>
  </bookViews>
  <sheets>
    <sheet name="202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B49" i="4" l="1"/>
  <c r="C49" i="4"/>
  <c r="F17" i="4"/>
  <c r="E18" i="4"/>
  <c r="D18" i="4"/>
  <c r="H18" i="4" s="1"/>
  <c r="C18" i="4"/>
  <c r="B18" i="4"/>
  <c r="F16" i="4"/>
  <c r="F3" i="4"/>
  <c r="F15" i="4"/>
  <c r="F13" i="4"/>
  <c r="E14" i="4"/>
  <c r="D14" i="4"/>
  <c r="H14" i="4" s="1"/>
  <c r="C14" i="4"/>
  <c r="B14" i="4"/>
  <c r="B10" i="4"/>
  <c r="F12" i="4"/>
  <c r="F11" i="4"/>
  <c r="E10" i="4"/>
  <c r="D10" i="4"/>
  <c r="H10" i="4" s="1"/>
  <c r="C10" i="4"/>
  <c r="F9" i="4"/>
  <c r="F7" i="4"/>
  <c r="F8" i="4"/>
  <c r="E6" i="4"/>
  <c r="D6" i="4"/>
  <c r="H6" i="4" s="1"/>
  <c r="C6" i="4"/>
  <c r="B6" i="4"/>
  <c r="F5" i="4"/>
  <c r="F4" i="4"/>
  <c r="C19" i="4" l="1"/>
  <c r="B19" i="4"/>
  <c r="F14" i="4"/>
  <c r="F18" i="4"/>
  <c r="D19" i="4"/>
  <c r="H19" i="4" s="1"/>
  <c r="F10" i="4"/>
  <c r="F6" i="4"/>
  <c r="F19" i="4" l="1"/>
</calcChain>
</file>

<file path=xl/sharedStrings.xml><?xml version="1.0" encoding="utf-8"?>
<sst xmlns="http://schemas.openxmlformats.org/spreadsheetml/2006/main" count="112" uniqueCount="52">
  <si>
    <t>SOCIAL MEDIA FOLLOWERS</t>
  </si>
  <si>
    <t>Facebook</t>
  </si>
  <si>
    <t>Instagram</t>
  </si>
  <si>
    <t>Jan</t>
  </si>
  <si>
    <t>Feb</t>
  </si>
  <si>
    <t>Mar</t>
  </si>
  <si>
    <t>Apr</t>
  </si>
  <si>
    <t>May</t>
  </si>
  <si>
    <t>June</t>
  </si>
  <si>
    <t>Jun</t>
  </si>
  <si>
    <t>July</t>
  </si>
  <si>
    <t>Jul</t>
  </si>
  <si>
    <t>Aug</t>
  </si>
  <si>
    <t>Sep</t>
  </si>
  <si>
    <t>Oct</t>
  </si>
  <si>
    <t>Nov</t>
  </si>
  <si>
    <t>Dec</t>
  </si>
  <si>
    <t>Sends</t>
  </si>
  <si>
    <t xml:space="preserve">Opens </t>
  </si>
  <si>
    <t>Clicks (Unique)</t>
  </si>
  <si>
    <t xml:space="preserve">Bounces </t>
  </si>
  <si>
    <t xml:space="preserve">Unsubscribes </t>
  </si>
  <si>
    <t>ONLINE REVIEWS</t>
  </si>
  <si>
    <t>Google</t>
  </si>
  <si>
    <t>Yelp</t>
  </si>
  <si>
    <t>GOOGLE ADS SUMMARY</t>
  </si>
  <si>
    <t>Clicks (K)</t>
  </si>
  <si>
    <t>Impr. (K)</t>
  </si>
  <si>
    <t>Conv.</t>
  </si>
  <si>
    <t>Spent (K)</t>
  </si>
  <si>
    <t>Cost Per Click</t>
  </si>
  <si>
    <t>Conversion Rate</t>
  </si>
  <si>
    <t>1st Q</t>
  </si>
  <si>
    <t>2nd Q</t>
  </si>
  <si>
    <t>3rd Q</t>
  </si>
  <si>
    <t>4th Q</t>
  </si>
  <si>
    <t>TOTAL</t>
  </si>
  <si>
    <r>
      <t>32,775 -</t>
    </r>
    <r>
      <rPr>
        <b/>
        <sz val="11"/>
        <color rgb="FF00B050"/>
        <rFont val="Calibri"/>
        <family val="2"/>
        <scheme val="minor"/>
      </rPr>
      <t xml:space="preserve"> 55.5%</t>
    </r>
  </si>
  <si>
    <r>
      <t xml:space="preserve">506 - </t>
    </r>
    <r>
      <rPr>
        <b/>
        <sz val="11"/>
        <color rgb="FF00B050"/>
        <rFont val="Calibri"/>
        <family val="2"/>
        <scheme val="minor"/>
      </rPr>
      <t>0.8%</t>
    </r>
  </si>
  <si>
    <r>
      <t xml:space="preserve">443 - </t>
    </r>
    <r>
      <rPr>
        <b/>
        <sz val="11"/>
        <color rgb="FF00B050"/>
        <rFont val="Calibri"/>
        <family val="2"/>
        <scheme val="minor"/>
      </rPr>
      <t>0.7%</t>
    </r>
  </si>
  <si>
    <t>NET PROMOTER SCORE</t>
  </si>
  <si>
    <t>FRANKLIN</t>
  </si>
  <si>
    <t>BRENTWOOD</t>
  </si>
  <si>
    <t>BERRY FARMS</t>
  </si>
  <si>
    <t>YEAR TOTAL</t>
  </si>
  <si>
    <t>WEBSITE USERS</t>
  </si>
  <si>
    <r>
      <rPr>
        <b/>
        <sz val="11"/>
        <color theme="1"/>
        <rFont val="Calibri"/>
        <family val="2"/>
        <scheme val="minor"/>
      </rPr>
      <t>Jan</t>
    </r>
    <r>
      <rPr>
        <sz val="11"/>
        <color theme="1"/>
        <rFont val="Calibri"/>
        <family val="2"/>
        <scheme val="minor"/>
      </rPr>
      <t xml:space="preserve"> - Year End Wrap Up</t>
    </r>
  </si>
  <si>
    <t>EMAIL CAMPAIGNS</t>
  </si>
  <si>
    <t>Clinic 1</t>
  </si>
  <si>
    <t>Clinic 2</t>
  </si>
  <si>
    <t>Clinic 3</t>
  </si>
  <si>
    <r>
      <t>600 -</t>
    </r>
    <r>
      <rPr>
        <b/>
        <sz val="11"/>
        <color rgb="FF00B050"/>
        <rFont val="Calibri"/>
        <family val="2"/>
        <scheme val="minor"/>
      </rPr>
      <t>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</si>
</sst>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0" fillId="0" borderId="2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7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9" fillId="0" borderId="2" xfId="0" applyNumberFormat="1" applyFont="1" applyBorder="1" applyAlignment="1">
      <alignment horizontal="center"/>
    </xf>
    <xf numFmtId="9" fontId="9" fillId="0" borderId="3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7" fillId="0" borderId="0" xfId="0" applyFont="1" applyAlignment="1">
      <alignment horizontal="right"/>
    </xf>
    <xf numFmtId="0" fontId="8" fillId="2" borderId="2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2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3" xfId="0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164" fontId="6" fillId="0" borderId="16" xfId="1" applyNumberFormat="1" applyFont="1" applyBorder="1" applyAlignment="1">
      <alignment horizontal="center"/>
    </xf>
    <xf numFmtId="164" fontId="6" fillId="0" borderId="18" xfId="1" applyNumberFormat="1" applyFont="1" applyBorder="1" applyAlignment="1">
      <alignment horizontal="center"/>
    </xf>
    <xf numFmtId="8" fontId="6" fillId="0" borderId="16" xfId="0" applyNumberFormat="1" applyFont="1" applyBorder="1" applyAlignment="1">
      <alignment horizontal="center"/>
    </xf>
    <xf numFmtId="8" fontId="6" fillId="0" borderId="1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4" fillId="0" borderId="0" xfId="0" applyFont="1" applyFill="1" applyBorder="1" applyAlignment="1"/>
    <xf numFmtId="1" fontId="0" fillId="0" borderId="8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A7CE3-096E-4EE1-BB37-A6C7D5C3FAA1}">
  <sheetPr>
    <pageSetUpPr fitToPage="1"/>
  </sheetPr>
  <dimension ref="A1:V99"/>
  <sheetViews>
    <sheetView tabSelected="1" view="pageLayout" zoomScale="80" zoomScaleNormal="70" zoomScalePageLayoutView="80" workbookViewId="0">
      <selection activeCell="X9" sqref="X9"/>
    </sheetView>
  </sheetViews>
  <sheetFormatPr defaultRowHeight="14.4" x14ac:dyDescent="0.3"/>
  <cols>
    <col min="1" max="1" width="7" bestFit="1" customWidth="1"/>
    <col min="2" max="2" width="8.77734375" bestFit="1" customWidth="1"/>
    <col min="3" max="3" width="8.5546875" bestFit="1" customWidth="1"/>
    <col min="4" max="4" width="5.88671875" bestFit="1" customWidth="1"/>
    <col min="6" max="6" width="9.109375" bestFit="1" customWidth="1"/>
    <col min="7" max="7" width="9.44140625" bestFit="1" customWidth="1"/>
    <col min="11" max="11" width="4.77734375" bestFit="1" customWidth="1"/>
    <col min="12" max="12" width="7" bestFit="1" customWidth="1"/>
    <col min="13" max="13" width="7.6640625" customWidth="1"/>
    <col min="14" max="20" width="7" bestFit="1" customWidth="1"/>
    <col min="21" max="21" width="8.88671875" customWidth="1"/>
    <col min="22" max="22" width="5.77734375" customWidth="1"/>
  </cols>
  <sheetData>
    <row r="1" spans="1:22" ht="15.6" x14ac:dyDescent="0.3">
      <c r="A1" s="31" t="s">
        <v>25</v>
      </c>
      <c r="B1" s="32"/>
      <c r="C1" s="32"/>
      <c r="D1" s="32"/>
      <c r="E1" s="32"/>
      <c r="F1" s="32"/>
      <c r="G1" s="32"/>
      <c r="H1" s="32"/>
      <c r="I1" s="33"/>
      <c r="K1" s="44" t="s">
        <v>47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x14ac:dyDescent="0.3">
      <c r="A2" s="5"/>
      <c r="B2" s="2" t="s">
        <v>26</v>
      </c>
      <c r="C2" s="2" t="s">
        <v>27</v>
      </c>
      <c r="D2" s="2" t="s">
        <v>28</v>
      </c>
      <c r="E2" s="2" t="s">
        <v>29</v>
      </c>
      <c r="F2" s="34" t="s">
        <v>30</v>
      </c>
      <c r="G2" s="34"/>
      <c r="H2" s="34" t="s">
        <v>31</v>
      </c>
      <c r="I2" s="40"/>
      <c r="K2" s="34"/>
      <c r="L2" s="34"/>
      <c r="M2" s="34"/>
      <c r="N2" s="3" t="s">
        <v>17</v>
      </c>
      <c r="O2" s="37" t="s">
        <v>18</v>
      </c>
      <c r="P2" s="37"/>
      <c r="Q2" s="37" t="s">
        <v>19</v>
      </c>
      <c r="R2" s="37"/>
      <c r="S2" s="37" t="s">
        <v>20</v>
      </c>
      <c r="T2" s="37"/>
      <c r="U2" s="37" t="s">
        <v>21</v>
      </c>
      <c r="V2" s="37"/>
    </row>
    <row r="3" spans="1:22" x14ac:dyDescent="0.3">
      <c r="A3" s="13" t="s">
        <v>3</v>
      </c>
      <c r="B3" s="2"/>
      <c r="C3" s="2"/>
      <c r="D3" s="2"/>
      <c r="E3" s="19"/>
      <c r="F3" s="41" t="e">
        <f>E3/B3</f>
        <v>#DIV/0!</v>
      </c>
      <c r="G3" s="34"/>
      <c r="H3" s="42"/>
      <c r="I3" s="43"/>
      <c r="K3" s="35" t="s">
        <v>46</v>
      </c>
      <c r="L3" s="35"/>
      <c r="M3" s="35"/>
      <c r="N3" s="4">
        <v>59596</v>
      </c>
      <c r="O3" s="34" t="s">
        <v>37</v>
      </c>
      <c r="P3" s="34"/>
      <c r="Q3" s="34" t="s">
        <v>51</v>
      </c>
      <c r="R3" s="34"/>
      <c r="S3" s="34" t="s">
        <v>38</v>
      </c>
      <c r="T3" s="34"/>
      <c r="U3" s="34" t="s">
        <v>39</v>
      </c>
      <c r="V3" s="34"/>
    </row>
    <row r="4" spans="1:22" x14ac:dyDescent="0.3">
      <c r="A4" s="13" t="s">
        <v>4</v>
      </c>
      <c r="B4" s="24"/>
      <c r="C4" s="2"/>
      <c r="D4" s="2"/>
      <c r="E4" s="19"/>
      <c r="F4" s="41" t="e">
        <f t="shared" ref="F4:F8" si="0">E4/B4</f>
        <v>#DIV/0!</v>
      </c>
      <c r="G4" s="34"/>
      <c r="H4" s="42"/>
      <c r="I4" s="43"/>
      <c r="K4" s="66" t="s">
        <v>4</v>
      </c>
      <c r="L4" s="66"/>
      <c r="M4" s="66"/>
      <c r="N4" s="4"/>
      <c r="O4" s="34"/>
      <c r="P4" s="34"/>
      <c r="Q4" s="34"/>
      <c r="R4" s="34"/>
      <c r="S4" s="34"/>
      <c r="T4" s="34"/>
      <c r="U4" s="34"/>
      <c r="V4" s="34"/>
    </row>
    <row r="5" spans="1:22" x14ac:dyDescent="0.3">
      <c r="A5" s="13" t="s">
        <v>5</v>
      </c>
      <c r="B5" s="2"/>
      <c r="C5" s="2"/>
      <c r="D5" s="2"/>
      <c r="E5" s="19"/>
      <c r="F5" s="41" t="e">
        <f t="shared" si="0"/>
        <v>#DIV/0!</v>
      </c>
      <c r="G5" s="34"/>
      <c r="H5" s="42"/>
      <c r="I5" s="43"/>
      <c r="K5" s="66" t="s">
        <v>5</v>
      </c>
      <c r="L5" s="66"/>
      <c r="M5" s="66"/>
      <c r="N5" s="4"/>
      <c r="O5" s="34"/>
      <c r="P5" s="34"/>
      <c r="Q5" s="34"/>
      <c r="R5" s="34"/>
      <c r="S5" s="34"/>
      <c r="T5" s="34"/>
      <c r="U5" s="34"/>
      <c r="V5" s="34"/>
    </row>
    <row r="6" spans="1:22" x14ac:dyDescent="0.3">
      <c r="A6" s="13" t="s">
        <v>32</v>
      </c>
      <c r="B6" s="3">
        <f>SUM(B3:B5)</f>
        <v>0</v>
      </c>
      <c r="C6" s="3">
        <f>SUM(C3:C5)</f>
        <v>0</v>
      </c>
      <c r="D6" s="3">
        <f>SUM(D3:D5)</f>
        <v>0</v>
      </c>
      <c r="E6" s="20">
        <f>SUM(E3:E5)</f>
        <v>0</v>
      </c>
      <c r="F6" s="36" t="e">
        <f t="shared" si="0"/>
        <v>#DIV/0!</v>
      </c>
      <c r="G6" s="37"/>
      <c r="H6" s="38">
        <f>D6/78400</f>
        <v>0</v>
      </c>
      <c r="I6" s="39"/>
      <c r="K6" s="66" t="s">
        <v>6</v>
      </c>
      <c r="L6" s="66"/>
      <c r="M6" s="66"/>
      <c r="N6" s="4"/>
      <c r="O6" s="34"/>
      <c r="P6" s="34"/>
      <c r="Q6" s="34"/>
      <c r="R6" s="34"/>
      <c r="S6" s="34"/>
      <c r="T6" s="34"/>
      <c r="U6" s="34"/>
      <c r="V6" s="34"/>
    </row>
    <row r="7" spans="1:22" x14ac:dyDescent="0.3">
      <c r="A7" s="13" t="s">
        <v>6</v>
      </c>
      <c r="B7" s="2"/>
      <c r="C7" s="2"/>
      <c r="D7" s="2"/>
      <c r="E7" s="19"/>
      <c r="F7" s="41" t="e">
        <f t="shared" si="0"/>
        <v>#DIV/0!</v>
      </c>
      <c r="G7" s="34"/>
      <c r="H7" s="42"/>
      <c r="I7" s="43"/>
      <c r="K7" s="66" t="s">
        <v>7</v>
      </c>
      <c r="L7" s="66"/>
      <c r="M7" s="66"/>
      <c r="N7" s="4"/>
      <c r="O7" s="34"/>
      <c r="P7" s="34"/>
      <c r="Q7" s="34"/>
      <c r="R7" s="34"/>
      <c r="S7" s="34"/>
      <c r="T7" s="34"/>
      <c r="U7" s="34"/>
      <c r="V7" s="34"/>
    </row>
    <row r="8" spans="1:22" x14ac:dyDescent="0.3">
      <c r="A8" s="13" t="s">
        <v>7</v>
      </c>
      <c r="B8" s="2"/>
      <c r="C8" s="2"/>
      <c r="D8" s="2"/>
      <c r="E8" s="19"/>
      <c r="F8" s="41" t="e">
        <f t="shared" si="0"/>
        <v>#DIV/0!</v>
      </c>
      <c r="G8" s="34"/>
      <c r="H8" s="42"/>
      <c r="I8" s="43"/>
      <c r="K8" s="66" t="s">
        <v>9</v>
      </c>
      <c r="L8" s="66"/>
      <c r="M8" s="66"/>
      <c r="N8" s="4"/>
      <c r="O8" s="34"/>
      <c r="P8" s="34"/>
      <c r="Q8" s="34"/>
      <c r="R8" s="34"/>
      <c r="S8" s="34"/>
      <c r="T8" s="34"/>
      <c r="U8" s="34"/>
      <c r="V8" s="34"/>
    </row>
    <row r="9" spans="1:22" x14ac:dyDescent="0.3">
      <c r="A9" s="13" t="s">
        <v>9</v>
      </c>
      <c r="B9" s="2"/>
      <c r="C9" s="2"/>
      <c r="D9" s="2"/>
      <c r="E9" s="19"/>
      <c r="F9" s="41" t="e">
        <f t="shared" ref="F9" si="1">E9/B9</f>
        <v>#DIV/0!</v>
      </c>
      <c r="G9" s="34"/>
      <c r="H9" s="42"/>
      <c r="I9" s="43"/>
      <c r="K9" s="67" t="s">
        <v>11</v>
      </c>
      <c r="L9" s="68"/>
      <c r="M9" s="69"/>
      <c r="N9" s="4"/>
      <c r="O9" s="45"/>
      <c r="P9" s="34"/>
      <c r="Q9" s="45"/>
      <c r="R9" s="34"/>
      <c r="S9" s="45"/>
      <c r="T9" s="34"/>
      <c r="U9" s="45"/>
      <c r="V9" s="34"/>
    </row>
    <row r="10" spans="1:22" x14ac:dyDescent="0.3">
      <c r="A10" s="13" t="s">
        <v>33</v>
      </c>
      <c r="B10" s="3">
        <f>SUM(B7:B9)</f>
        <v>0</v>
      </c>
      <c r="C10" s="3">
        <f>SUM(C7:C9)</f>
        <v>0</v>
      </c>
      <c r="D10" s="3">
        <f>SUM(D7:D9)</f>
        <v>0</v>
      </c>
      <c r="E10" s="20">
        <f>SUM(E7:E9)</f>
        <v>0</v>
      </c>
      <c r="F10" s="36" t="e">
        <f t="shared" ref="F10:F15" si="2">E10/B10</f>
        <v>#DIV/0!</v>
      </c>
      <c r="G10" s="37"/>
      <c r="H10" s="38">
        <f>D10/70100</f>
        <v>0</v>
      </c>
      <c r="I10" s="39"/>
      <c r="K10" s="66" t="s">
        <v>12</v>
      </c>
      <c r="L10" s="66"/>
      <c r="M10" s="66"/>
      <c r="N10" s="4"/>
      <c r="O10" s="45"/>
      <c r="P10" s="45"/>
      <c r="Q10" s="45"/>
      <c r="R10" s="45"/>
      <c r="S10" s="45"/>
      <c r="T10" s="45"/>
      <c r="U10" s="45"/>
      <c r="V10" s="45"/>
    </row>
    <row r="11" spans="1:22" x14ac:dyDescent="0.3">
      <c r="A11" s="13" t="s">
        <v>11</v>
      </c>
      <c r="B11" s="2"/>
      <c r="C11" s="2"/>
      <c r="D11" s="2"/>
      <c r="E11" s="19"/>
      <c r="F11" s="75" t="e">
        <f t="shared" si="2"/>
        <v>#DIV/0!</v>
      </c>
      <c r="G11" s="76"/>
      <c r="H11" s="60"/>
      <c r="I11" s="74"/>
      <c r="K11" s="66" t="s">
        <v>13</v>
      </c>
      <c r="L11" s="66"/>
      <c r="M11" s="66"/>
      <c r="N11" s="4"/>
      <c r="O11" s="45"/>
      <c r="P11" s="45"/>
      <c r="Q11" s="45"/>
      <c r="R11" s="45"/>
      <c r="S11" s="45"/>
      <c r="T11" s="45"/>
      <c r="U11" s="45"/>
      <c r="V11" s="45"/>
    </row>
    <row r="12" spans="1:22" x14ac:dyDescent="0.3">
      <c r="A12" s="13" t="s">
        <v>12</v>
      </c>
      <c r="B12" s="2"/>
      <c r="C12" s="2"/>
      <c r="D12" s="2"/>
      <c r="E12" s="19"/>
      <c r="F12" s="75" t="e">
        <f t="shared" si="2"/>
        <v>#DIV/0!</v>
      </c>
      <c r="G12" s="76"/>
      <c r="H12" s="60"/>
      <c r="I12" s="74"/>
      <c r="K12" s="66" t="s">
        <v>14</v>
      </c>
      <c r="L12" s="66"/>
      <c r="M12" s="66"/>
      <c r="N12" s="4"/>
      <c r="O12" s="46"/>
      <c r="P12" s="47"/>
      <c r="Q12" s="46"/>
      <c r="R12" s="47"/>
      <c r="S12" s="46"/>
      <c r="T12" s="47"/>
      <c r="U12" s="46"/>
      <c r="V12" s="47"/>
    </row>
    <row r="13" spans="1:22" x14ac:dyDescent="0.3">
      <c r="A13" s="13" t="s">
        <v>13</v>
      </c>
      <c r="B13" s="2"/>
      <c r="C13" s="2"/>
      <c r="D13" s="2"/>
      <c r="E13" s="19"/>
      <c r="F13" s="75" t="e">
        <f t="shared" si="2"/>
        <v>#DIV/0!</v>
      </c>
      <c r="G13" s="76"/>
      <c r="H13" s="60"/>
      <c r="I13" s="74"/>
      <c r="K13" s="66" t="s">
        <v>15</v>
      </c>
      <c r="L13" s="66"/>
      <c r="M13" s="66"/>
      <c r="N13" s="4"/>
      <c r="O13" s="48"/>
      <c r="P13" s="49"/>
      <c r="Q13" s="48"/>
      <c r="R13" s="49"/>
      <c r="S13" s="48"/>
      <c r="T13" s="49"/>
      <c r="U13" s="48"/>
      <c r="V13" s="49"/>
    </row>
    <row r="14" spans="1:22" x14ac:dyDescent="0.3">
      <c r="A14" s="13" t="s">
        <v>34</v>
      </c>
      <c r="B14" s="3">
        <f>SUM(B11:B13)</f>
        <v>0</v>
      </c>
      <c r="C14" s="3">
        <f>SUM(C11:C13)</f>
        <v>0</v>
      </c>
      <c r="D14" s="3">
        <f>SUM(D11:D13)</f>
        <v>0</v>
      </c>
      <c r="E14" s="20">
        <f>SUM(E11:E13)</f>
        <v>0</v>
      </c>
      <c r="F14" s="72" t="e">
        <f t="shared" si="2"/>
        <v>#DIV/0!</v>
      </c>
      <c r="G14" s="73"/>
      <c r="H14" s="70">
        <f>D14/84900</f>
        <v>0</v>
      </c>
      <c r="I14" s="71"/>
      <c r="K14" s="66" t="s">
        <v>16</v>
      </c>
      <c r="L14" s="66"/>
      <c r="M14" s="66"/>
      <c r="N14" s="4"/>
      <c r="O14" s="34"/>
      <c r="P14" s="34"/>
      <c r="Q14" s="34"/>
      <c r="R14" s="34"/>
      <c r="S14" s="34"/>
      <c r="T14" s="34"/>
      <c r="U14" s="34"/>
      <c r="V14" s="34"/>
    </row>
    <row r="15" spans="1:22" x14ac:dyDescent="0.3">
      <c r="A15" s="13" t="s">
        <v>14</v>
      </c>
      <c r="B15" s="2"/>
      <c r="C15" s="2"/>
      <c r="D15" s="2"/>
      <c r="E15" s="19"/>
      <c r="F15" s="75" t="e">
        <f t="shared" si="2"/>
        <v>#DIV/0!</v>
      </c>
      <c r="G15" s="76"/>
      <c r="H15" s="60"/>
      <c r="I15" s="74"/>
    </row>
    <row r="16" spans="1:22" ht="15" thickBot="1" x14ac:dyDescent="0.35">
      <c r="A16" s="13" t="s">
        <v>15</v>
      </c>
      <c r="B16" s="2"/>
      <c r="C16" s="2"/>
      <c r="D16" s="2"/>
      <c r="E16" s="19"/>
      <c r="F16" s="75" t="e">
        <f t="shared" ref="F16" si="3">E16/B16</f>
        <v>#DIV/0!</v>
      </c>
      <c r="G16" s="76"/>
      <c r="H16" s="60"/>
      <c r="I16" s="74"/>
    </row>
    <row r="17" spans="1:22" ht="16.2" thickBot="1" x14ac:dyDescent="0.35">
      <c r="A17" s="13" t="s">
        <v>16</v>
      </c>
      <c r="B17" s="2"/>
      <c r="C17" s="2"/>
      <c r="D17" s="2"/>
      <c r="E17" s="19"/>
      <c r="F17" s="75" t="e">
        <f>E17/B17</f>
        <v>#DIV/0!</v>
      </c>
      <c r="G17" s="76"/>
      <c r="H17" s="60"/>
      <c r="I17" s="74"/>
      <c r="K17" s="31" t="s">
        <v>22</v>
      </c>
      <c r="L17" s="61"/>
      <c r="M17" s="61"/>
      <c r="N17" s="61"/>
      <c r="O17" s="61"/>
      <c r="P17" s="61"/>
      <c r="Q17" s="61"/>
      <c r="R17" s="61"/>
      <c r="S17" s="61"/>
      <c r="T17" s="62"/>
      <c r="U17" s="84"/>
      <c r="V17" s="84"/>
    </row>
    <row r="18" spans="1:22" x14ac:dyDescent="0.3">
      <c r="A18" s="13" t="s">
        <v>35</v>
      </c>
      <c r="B18" s="3">
        <f>SUM(B15:B17)</f>
        <v>0</v>
      </c>
      <c r="C18" s="3">
        <f>SUM(C15:C17)</f>
        <v>0</v>
      </c>
      <c r="D18" s="3">
        <f>SUM(D15:D17)</f>
        <v>0</v>
      </c>
      <c r="E18" s="20">
        <f>SUM(E15:E17)</f>
        <v>0</v>
      </c>
      <c r="F18" s="72" t="e">
        <f>E18/B18</f>
        <v>#DIV/0!</v>
      </c>
      <c r="G18" s="73"/>
      <c r="H18" s="70">
        <f>D18/100200</f>
        <v>0</v>
      </c>
      <c r="I18" s="71"/>
      <c r="K18" s="10"/>
      <c r="L18" s="63" t="s">
        <v>23</v>
      </c>
      <c r="M18" s="64"/>
      <c r="N18" s="65"/>
      <c r="O18" s="63" t="s">
        <v>24</v>
      </c>
      <c r="P18" s="64"/>
      <c r="Q18" s="65"/>
      <c r="R18" s="63" t="s">
        <v>1</v>
      </c>
      <c r="S18" s="64"/>
      <c r="T18" s="65"/>
      <c r="U18" s="83"/>
      <c r="V18" s="83"/>
    </row>
    <row r="19" spans="1:22" ht="16.2" thickBot="1" x14ac:dyDescent="0.35">
      <c r="A19" s="18" t="s">
        <v>36</v>
      </c>
      <c r="B19" s="22">
        <f>SUM(B6,B10,B14,B18)</f>
        <v>0</v>
      </c>
      <c r="C19" s="22">
        <f>SUM(C6,C10,C14,C18)</f>
        <v>0</v>
      </c>
      <c r="D19" s="22">
        <f>SUM(D6,D10,D14,D18)</f>
        <v>0</v>
      </c>
      <c r="E19" s="21">
        <f>SUM(E6,E10,E14,E18)</f>
        <v>0</v>
      </c>
      <c r="F19" s="79" t="e">
        <f>E19/B19</f>
        <v>#DIV/0!</v>
      </c>
      <c r="G19" s="80"/>
      <c r="H19" s="77">
        <f>D19/333600</f>
        <v>0</v>
      </c>
      <c r="I19" s="78"/>
      <c r="K19" s="10"/>
      <c r="L19" s="5" t="s">
        <v>48</v>
      </c>
      <c r="M19" s="2" t="s">
        <v>49</v>
      </c>
      <c r="N19" s="6" t="s">
        <v>50</v>
      </c>
      <c r="O19" s="5" t="s">
        <v>48</v>
      </c>
      <c r="P19" s="2" t="s">
        <v>49</v>
      </c>
      <c r="Q19" s="6" t="s">
        <v>50</v>
      </c>
      <c r="R19" s="5" t="s">
        <v>48</v>
      </c>
      <c r="S19" s="2" t="s">
        <v>49</v>
      </c>
      <c r="T19" s="6" t="s">
        <v>50</v>
      </c>
      <c r="U19" s="82"/>
    </row>
    <row r="20" spans="1:22" x14ac:dyDescent="0.3">
      <c r="K20" s="16" t="s">
        <v>3</v>
      </c>
      <c r="L20" s="5"/>
      <c r="M20" s="2"/>
      <c r="N20" s="6"/>
      <c r="O20" s="5"/>
      <c r="P20" s="27"/>
      <c r="Q20" s="6"/>
      <c r="R20" s="5"/>
      <c r="S20" s="2"/>
      <c r="T20" s="6"/>
      <c r="U20" s="82"/>
    </row>
    <row r="21" spans="1:22" ht="15" thickBot="1" x14ac:dyDescent="0.35">
      <c r="K21" s="16" t="s">
        <v>4</v>
      </c>
      <c r="L21" s="5"/>
      <c r="M21" s="2"/>
      <c r="N21" s="6"/>
      <c r="O21" s="5"/>
      <c r="P21" s="27"/>
      <c r="Q21" s="6"/>
      <c r="R21" s="5"/>
      <c r="S21" s="2"/>
      <c r="T21" s="6"/>
      <c r="U21" s="82"/>
    </row>
    <row r="22" spans="1:22" x14ac:dyDescent="0.3">
      <c r="A22" s="25"/>
      <c r="B22" s="55" t="s">
        <v>40</v>
      </c>
      <c r="C22" s="56"/>
      <c r="D22" s="56"/>
      <c r="E22" s="56"/>
      <c r="F22" s="56"/>
      <c r="G22" s="56"/>
      <c r="H22" s="57"/>
      <c r="K22" s="16" t="s">
        <v>5</v>
      </c>
      <c r="L22" s="5"/>
      <c r="M22" s="2"/>
      <c r="N22" s="6"/>
      <c r="O22" s="5"/>
      <c r="P22" s="27"/>
      <c r="Q22" s="85"/>
      <c r="R22" s="5"/>
      <c r="S22" s="2"/>
      <c r="T22" s="6"/>
      <c r="U22" s="82"/>
    </row>
    <row r="23" spans="1:22" x14ac:dyDescent="0.3">
      <c r="B23" s="26"/>
      <c r="C23" s="52" t="s">
        <v>41</v>
      </c>
      <c r="D23" s="52"/>
      <c r="E23" s="52" t="s">
        <v>42</v>
      </c>
      <c r="F23" s="52"/>
      <c r="G23" s="52" t="s">
        <v>43</v>
      </c>
      <c r="H23" s="58"/>
      <c r="K23" s="16" t="s">
        <v>6</v>
      </c>
      <c r="L23" s="5"/>
      <c r="M23" s="2"/>
      <c r="N23" s="6"/>
      <c r="O23" s="5"/>
      <c r="P23" s="27"/>
      <c r="Q23" s="6"/>
      <c r="R23" s="5"/>
      <c r="S23" s="2"/>
      <c r="T23" s="6"/>
      <c r="U23" s="82"/>
    </row>
    <row r="24" spans="1:22" x14ac:dyDescent="0.3">
      <c r="B24" s="28" t="s">
        <v>7</v>
      </c>
      <c r="C24" s="52"/>
      <c r="D24" s="52"/>
      <c r="E24" s="52"/>
      <c r="F24" s="52"/>
      <c r="G24" s="52"/>
      <c r="H24" s="58"/>
      <c r="K24" s="16" t="s">
        <v>7</v>
      </c>
      <c r="L24" s="5"/>
      <c r="M24" s="2"/>
      <c r="N24" s="6"/>
      <c r="O24" s="5"/>
      <c r="P24" s="2"/>
      <c r="Q24" s="6"/>
      <c r="R24" s="5"/>
      <c r="S24" s="2"/>
      <c r="T24" s="6"/>
      <c r="U24" s="82"/>
    </row>
    <row r="25" spans="1:22" x14ac:dyDescent="0.3">
      <c r="B25" s="28" t="s">
        <v>9</v>
      </c>
      <c r="C25" s="52"/>
      <c r="D25" s="52"/>
      <c r="E25" s="52"/>
      <c r="F25" s="52"/>
      <c r="G25" s="52"/>
      <c r="H25" s="58"/>
      <c r="K25" s="16" t="s">
        <v>9</v>
      </c>
      <c r="L25" s="5"/>
      <c r="M25" s="2"/>
      <c r="N25" s="6"/>
      <c r="O25" s="5"/>
      <c r="P25" s="2"/>
      <c r="Q25" s="6"/>
      <c r="R25" s="5"/>
      <c r="S25" s="2"/>
      <c r="T25" s="6"/>
      <c r="U25" s="82"/>
    </row>
    <row r="26" spans="1:22" x14ac:dyDescent="0.3">
      <c r="B26" s="28" t="s">
        <v>11</v>
      </c>
      <c r="C26" s="52"/>
      <c r="D26" s="52"/>
      <c r="E26" s="52"/>
      <c r="F26" s="52"/>
      <c r="G26" s="52"/>
      <c r="H26" s="58"/>
      <c r="K26" s="16" t="s">
        <v>11</v>
      </c>
      <c r="L26" s="5"/>
      <c r="M26" s="2"/>
      <c r="N26" s="6"/>
      <c r="O26" s="5"/>
      <c r="P26" s="2"/>
      <c r="Q26" s="6"/>
      <c r="R26" s="5"/>
      <c r="S26" s="2"/>
      <c r="T26" s="6"/>
      <c r="U26" s="82"/>
    </row>
    <row r="27" spans="1:22" x14ac:dyDescent="0.3">
      <c r="B27" s="28" t="s">
        <v>12</v>
      </c>
      <c r="C27" s="52"/>
      <c r="D27" s="52"/>
      <c r="E27" s="52"/>
      <c r="F27" s="52"/>
      <c r="G27" s="52"/>
      <c r="H27" s="58"/>
      <c r="K27" s="16" t="s">
        <v>12</v>
      </c>
      <c r="L27" s="5"/>
      <c r="M27" s="2"/>
      <c r="N27" s="6"/>
      <c r="O27" s="5"/>
      <c r="P27" s="2"/>
      <c r="Q27" s="6"/>
      <c r="R27" s="5"/>
      <c r="S27" s="2"/>
      <c r="T27" s="6"/>
      <c r="U27" s="82"/>
    </row>
    <row r="28" spans="1:22" x14ac:dyDescent="0.3">
      <c r="B28" s="28" t="s">
        <v>13</v>
      </c>
      <c r="C28" s="52"/>
      <c r="D28" s="52"/>
      <c r="E28" s="52"/>
      <c r="F28" s="52"/>
      <c r="G28" s="52"/>
      <c r="H28" s="58"/>
      <c r="K28" s="16" t="s">
        <v>13</v>
      </c>
      <c r="L28" s="5"/>
      <c r="M28" s="2"/>
      <c r="N28" s="6"/>
      <c r="O28" s="5"/>
      <c r="P28" s="2"/>
      <c r="Q28" s="6"/>
      <c r="R28" s="5"/>
      <c r="S28" s="2"/>
      <c r="T28" s="6"/>
      <c r="U28" s="82"/>
    </row>
    <row r="29" spans="1:22" x14ac:dyDescent="0.3">
      <c r="B29" s="28" t="s">
        <v>14</v>
      </c>
      <c r="C29" s="52"/>
      <c r="D29" s="52"/>
      <c r="E29" s="52"/>
      <c r="F29" s="52"/>
      <c r="G29" s="52"/>
      <c r="H29" s="58"/>
      <c r="K29" s="16" t="s">
        <v>14</v>
      </c>
      <c r="L29" s="5"/>
      <c r="M29" s="2"/>
      <c r="N29" s="6"/>
      <c r="O29" s="5"/>
      <c r="P29" s="2"/>
      <c r="Q29" s="6"/>
      <c r="R29" s="5"/>
      <c r="S29" s="2"/>
      <c r="T29" s="6"/>
      <c r="U29" s="82"/>
    </row>
    <row r="30" spans="1:22" s="1" customFormat="1" x14ac:dyDescent="0.3">
      <c r="A30"/>
      <c r="B30" s="28" t="s">
        <v>15</v>
      </c>
      <c r="C30" s="52"/>
      <c r="D30" s="52"/>
      <c r="E30" s="52"/>
      <c r="F30" s="52"/>
      <c r="G30" s="52"/>
      <c r="H30" s="58"/>
      <c r="K30" s="16" t="s">
        <v>15</v>
      </c>
      <c r="L30" s="5"/>
      <c r="M30" s="2"/>
      <c r="N30" s="6"/>
      <c r="O30" s="5"/>
      <c r="P30" s="2"/>
      <c r="Q30" s="6"/>
      <c r="R30" s="5"/>
      <c r="S30" s="2"/>
      <c r="T30" s="6"/>
      <c r="U30" s="81"/>
    </row>
    <row r="31" spans="1:22" s="1" customFormat="1" ht="15" thickBot="1" x14ac:dyDescent="0.35">
      <c r="A31"/>
      <c r="B31" s="29" t="s">
        <v>16</v>
      </c>
      <c r="C31" s="51"/>
      <c r="D31" s="51"/>
      <c r="E31" s="53"/>
      <c r="F31" s="53"/>
      <c r="G31" s="53"/>
      <c r="H31" s="59"/>
      <c r="K31" s="17" t="s">
        <v>16</v>
      </c>
      <c r="L31" s="7"/>
      <c r="M31" s="8"/>
      <c r="N31" s="9"/>
      <c r="O31" s="7"/>
      <c r="P31" s="8"/>
      <c r="Q31" s="9"/>
      <c r="R31" s="7"/>
      <c r="S31" s="8"/>
      <c r="T31" s="9"/>
      <c r="U31" s="81"/>
    </row>
    <row r="32" spans="1:22" s="1" customFormat="1" x14ac:dyDescent="0.3">
      <c r="A32" s="54" t="s">
        <v>44</v>
      </c>
      <c r="B32" s="54"/>
      <c r="C32" s="50"/>
      <c r="D32" s="50"/>
      <c r="E32" s="50"/>
      <c r="F32" s="50"/>
      <c r="G32" s="50"/>
      <c r="H32" s="50"/>
    </row>
    <row r="33" spans="1:7" s="1" customFormat="1" x14ac:dyDescent="0.3"/>
    <row r="34" spans="1:7" s="1" customFormat="1" ht="15" thickBot="1" x14ac:dyDescent="0.35"/>
    <row r="35" spans="1:7" ht="15.6" x14ac:dyDescent="0.3">
      <c r="A35" s="31" t="s">
        <v>45</v>
      </c>
      <c r="B35" s="32"/>
      <c r="C35" s="33"/>
      <c r="E35" s="31" t="s">
        <v>0</v>
      </c>
      <c r="F35" s="32"/>
      <c r="G35" s="33"/>
    </row>
    <row r="36" spans="1:7" x14ac:dyDescent="0.3">
      <c r="A36" s="5"/>
      <c r="B36" s="12">
        <v>2021</v>
      </c>
      <c r="C36" s="12">
        <v>2022</v>
      </c>
      <c r="E36" s="13"/>
      <c r="F36" s="3" t="s">
        <v>1</v>
      </c>
      <c r="G36" s="11" t="s">
        <v>2</v>
      </c>
    </row>
    <row r="37" spans="1:7" x14ac:dyDescent="0.3">
      <c r="A37" s="13" t="s">
        <v>3</v>
      </c>
      <c r="B37" s="14"/>
      <c r="C37" s="14"/>
      <c r="E37" s="5" t="s">
        <v>3</v>
      </c>
      <c r="F37" s="2"/>
      <c r="G37" s="6"/>
    </row>
    <row r="38" spans="1:7" x14ac:dyDescent="0.3">
      <c r="A38" s="13" t="s">
        <v>4</v>
      </c>
      <c r="B38" s="14"/>
      <c r="C38" s="14"/>
      <c r="E38" s="5" t="s">
        <v>4</v>
      </c>
      <c r="F38" s="4"/>
      <c r="G38" s="6"/>
    </row>
    <row r="39" spans="1:7" x14ac:dyDescent="0.3">
      <c r="A39" s="13" t="s">
        <v>5</v>
      </c>
      <c r="B39" s="14"/>
      <c r="C39" s="14"/>
      <c r="E39" s="5" t="s">
        <v>5</v>
      </c>
      <c r="F39" s="4"/>
      <c r="G39" s="6"/>
    </row>
    <row r="40" spans="1:7" x14ac:dyDescent="0.3">
      <c r="A40" s="13" t="s">
        <v>6</v>
      </c>
      <c r="B40" s="14"/>
      <c r="C40" s="14"/>
      <c r="E40" s="5" t="s">
        <v>6</v>
      </c>
      <c r="F40" s="4"/>
      <c r="G40" s="6"/>
    </row>
    <row r="41" spans="1:7" x14ac:dyDescent="0.3">
      <c r="A41" s="13" t="s">
        <v>7</v>
      </c>
      <c r="B41" s="14"/>
      <c r="C41" s="14"/>
      <c r="E41" s="5" t="s">
        <v>7</v>
      </c>
      <c r="F41" s="4"/>
      <c r="G41" s="6"/>
    </row>
    <row r="42" spans="1:7" x14ac:dyDescent="0.3">
      <c r="A42" s="13" t="s">
        <v>8</v>
      </c>
      <c r="B42" s="14"/>
      <c r="C42" s="14"/>
      <c r="E42" s="5" t="s">
        <v>9</v>
      </c>
      <c r="F42" s="4"/>
      <c r="G42" s="6"/>
    </row>
    <row r="43" spans="1:7" x14ac:dyDescent="0.3">
      <c r="A43" s="13" t="s">
        <v>10</v>
      </c>
      <c r="B43" s="14"/>
      <c r="C43" s="14"/>
      <c r="E43" s="5" t="s">
        <v>11</v>
      </c>
      <c r="F43" s="4"/>
      <c r="G43" s="6"/>
    </row>
    <row r="44" spans="1:7" x14ac:dyDescent="0.3">
      <c r="A44" s="13" t="s">
        <v>12</v>
      </c>
      <c r="B44" s="14"/>
      <c r="C44" s="14"/>
      <c r="E44" s="5" t="s">
        <v>12</v>
      </c>
      <c r="F44" s="4"/>
      <c r="G44" s="6"/>
    </row>
    <row r="45" spans="1:7" x14ac:dyDescent="0.3">
      <c r="A45" s="13" t="s">
        <v>13</v>
      </c>
      <c r="B45" s="14"/>
      <c r="C45" s="14"/>
      <c r="E45" s="5" t="s">
        <v>13</v>
      </c>
      <c r="F45" s="4"/>
      <c r="G45" s="6"/>
    </row>
    <row r="46" spans="1:7" x14ac:dyDescent="0.3">
      <c r="A46" s="13" t="s">
        <v>14</v>
      </c>
      <c r="B46" s="14"/>
      <c r="C46" s="14"/>
      <c r="E46" s="5" t="s">
        <v>14</v>
      </c>
      <c r="F46" s="4"/>
      <c r="G46" s="6"/>
    </row>
    <row r="47" spans="1:7" x14ac:dyDescent="0.3">
      <c r="A47" s="13" t="s">
        <v>15</v>
      </c>
      <c r="B47" s="14"/>
      <c r="C47" s="14"/>
      <c r="E47" s="5" t="s">
        <v>15</v>
      </c>
      <c r="F47" s="4"/>
      <c r="G47" s="6"/>
    </row>
    <row r="48" spans="1:7" ht="15" thickBot="1" x14ac:dyDescent="0.35">
      <c r="A48" s="13" t="s">
        <v>16</v>
      </c>
      <c r="B48" s="14"/>
      <c r="C48" s="14"/>
      <c r="E48" s="7" t="s">
        <v>16</v>
      </c>
      <c r="F48" s="23"/>
      <c r="G48" s="9"/>
    </row>
    <row r="49" spans="1:13" ht="15" thickBot="1" x14ac:dyDescent="0.35">
      <c r="A49" s="7"/>
      <c r="B49" s="15">
        <f>SUM(B37:B48)</f>
        <v>0</v>
      </c>
      <c r="C49" s="15">
        <f>SUM(C37:C48)</f>
        <v>0</v>
      </c>
    </row>
    <row r="58" spans="1:13" x14ac:dyDescent="0.3">
      <c r="J58" s="1"/>
      <c r="K58" s="1"/>
      <c r="L58" s="1"/>
      <c r="M58" s="1"/>
    </row>
    <row r="59" spans="1:13" x14ac:dyDescent="0.3">
      <c r="J59" s="1"/>
      <c r="K59" s="1"/>
      <c r="L59" s="1"/>
      <c r="M59" s="1"/>
    </row>
    <row r="62" spans="1:13" x14ac:dyDescent="0.3">
      <c r="K62" s="1"/>
      <c r="L62" s="1"/>
      <c r="M62" s="1"/>
    </row>
    <row r="74" spans="11:11" x14ac:dyDescent="0.3">
      <c r="K74" s="1"/>
    </row>
    <row r="75" spans="11:11" x14ac:dyDescent="0.3">
      <c r="K75" s="1"/>
    </row>
    <row r="76" spans="11:11" x14ac:dyDescent="0.3">
      <c r="K76" s="1"/>
    </row>
    <row r="77" spans="11:11" x14ac:dyDescent="0.3">
      <c r="K77" s="1"/>
    </row>
    <row r="78" spans="11:11" x14ac:dyDescent="0.3">
      <c r="K78" s="1"/>
    </row>
    <row r="92" spans="5:5" s="30" customFormat="1" x14ac:dyDescent="0.3"/>
    <row r="93" spans="5:5" x14ac:dyDescent="0.3">
      <c r="E93" s="1"/>
    </row>
    <row r="94" spans="5:5" x14ac:dyDescent="0.3">
      <c r="E94" s="1"/>
    </row>
    <row r="95" spans="5:5" x14ac:dyDescent="0.3">
      <c r="E95" s="1"/>
    </row>
    <row r="96" spans="5:5" x14ac:dyDescent="0.3">
      <c r="E96" s="1"/>
    </row>
    <row r="97" spans="5:5" x14ac:dyDescent="0.3">
      <c r="E97" s="1"/>
    </row>
    <row r="98" spans="5:5" x14ac:dyDescent="0.3">
      <c r="E98" s="1"/>
    </row>
    <row r="99" spans="5:5" x14ac:dyDescent="0.3">
      <c r="E99" s="1"/>
    </row>
  </sheetData>
  <mergeCells count="141">
    <mergeCell ref="H19:I19"/>
    <mergeCell ref="F19:G19"/>
    <mergeCell ref="L18:N18"/>
    <mergeCell ref="R18:T18"/>
    <mergeCell ref="O18:Q18"/>
    <mergeCell ref="K17:T17"/>
    <mergeCell ref="H18:I18"/>
    <mergeCell ref="F18:G18"/>
    <mergeCell ref="H17:I17"/>
    <mergeCell ref="F17:G17"/>
    <mergeCell ref="H13:I13"/>
    <mergeCell ref="F13:G13"/>
    <mergeCell ref="H12:I12"/>
    <mergeCell ref="F12:G12"/>
    <mergeCell ref="H11:I11"/>
    <mergeCell ref="F11:G11"/>
    <mergeCell ref="H16:I16"/>
    <mergeCell ref="F16:G16"/>
    <mergeCell ref="H15:I15"/>
    <mergeCell ref="F15:G15"/>
    <mergeCell ref="H14:I14"/>
    <mergeCell ref="F14:G14"/>
    <mergeCell ref="G32:H32"/>
    <mergeCell ref="A32:B32"/>
    <mergeCell ref="C26:D26"/>
    <mergeCell ref="C25:D25"/>
    <mergeCell ref="C24:D24"/>
    <mergeCell ref="B22:H22"/>
    <mergeCell ref="C23:D23"/>
    <mergeCell ref="E23:F23"/>
    <mergeCell ref="G23:H23"/>
    <mergeCell ref="E24:F24"/>
    <mergeCell ref="E25:F25"/>
    <mergeCell ref="E26:F26"/>
    <mergeCell ref="G24:H24"/>
    <mergeCell ref="G25:H25"/>
    <mergeCell ref="G26:H26"/>
    <mergeCell ref="G29:H29"/>
    <mergeCell ref="G30:H30"/>
    <mergeCell ref="G31:H31"/>
    <mergeCell ref="G27:H27"/>
    <mergeCell ref="G28:H28"/>
    <mergeCell ref="C29:D29"/>
    <mergeCell ref="C30:D30"/>
    <mergeCell ref="F7:G7"/>
    <mergeCell ref="A1:I1"/>
    <mergeCell ref="K14:M14"/>
    <mergeCell ref="O14:P14"/>
    <mergeCell ref="Q14:R14"/>
    <mergeCell ref="C32:D32"/>
    <mergeCell ref="E32:F32"/>
    <mergeCell ref="F8:G8"/>
    <mergeCell ref="H8:I8"/>
    <mergeCell ref="F9:G9"/>
    <mergeCell ref="H9:I9"/>
    <mergeCell ref="F10:G10"/>
    <mergeCell ref="H10:I10"/>
    <mergeCell ref="C31:D31"/>
    <mergeCell ref="E27:F27"/>
    <mergeCell ref="E28:F28"/>
    <mergeCell ref="E29:F29"/>
    <mergeCell ref="E30:F30"/>
    <mergeCell ref="E31:F31"/>
    <mergeCell ref="C27:D27"/>
    <mergeCell ref="C28:D28"/>
    <mergeCell ref="K10:M10"/>
    <mergeCell ref="O10:P10"/>
    <mergeCell ref="Q10:R10"/>
    <mergeCell ref="S10:T10"/>
    <mergeCell ref="U10:V10"/>
    <mergeCell ref="F5:G5"/>
    <mergeCell ref="H5:I5"/>
    <mergeCell ref="F6:G6"/>
    <mergeCell ref="H6:I6"/>
    <mergeCell ref="K11:M11"/>
    <mergeCell ref="Q13:R13"/>
    <mergeCell ref="S13:T13"/>
    <mergeCell ref="U13:V13"/>
    <mergeCell ref="K12:M12"/>
    <mergeCell ref="O12:P12"/>
    <mergeCell ref="Q12:R12"/>
    <mergeCell ref="S12:T12"/>
    <mergeCell ref="U12:V12"/>
    <mergeCell ref="S14:T14"/>
    <mergeCell ref="O13:P13"/>
    <mergeCell ref="K13:M13"/>
    <mergeCell ref="H7:I7"/>
    <mergeCell ref="F4:G4"/>
    <mergeCell ref="H4:I4"/>
    <mergeCell ref="K5:M5"/>
    <mergeCell ref="O5:P5"/>
    <mergeCell ref="Q5:R5"/>
    <mergeCell ref="S5:T5"/>
    <mergeCell ref="U5:V5"/>
    <mergeCell ref="F2:G2"/>
    <mergeCell ref="H2:I2"/>
    <mergeCell ref="F3:G3"/>
    <mergeCell ref="H3:I3"/>
    <mergeCell ref="U14:V14"/>
    <mergeCell ref="K8:M8"/>
    <mergeCell ref="O8:P8"/>
    <mergeCell ref="Q8:R8"/>
    <mergeCell ref="S8:T8"/>
    <mergeCell ref="U8:V8"/>
    <mergeCell ref="O9:P9"/>
    <mergeCell ref="Q9:R9"/>
    <mergeCell ref="S9:T9"/>
    <mergeCell ref="U9:V9"/>
    <mergeCell ref="K9:M9"/>
    <mergeCell ref="O11:P11"/>
    <mergeCell ref="Q11:R11"/>
    <mergeCell ref="S11:T11"/>
    <mergeCell ref="U11:V11"/>
    <mergeCell ref="A35:C35"/>
    <mergeCell ref="E35:G35"/>
    <mergeCell ref="K1:V1"/>
    <mergeCell ref="K2:M2"/>
    <mergeCell ref="O2:P2"/>
    <mergeCell ref="Q2:R2"/>
    <mergeCell ref="S2:T2"/>
    <mergeCell ref="U2:V2"/>
    <mergeCell ref="K3:M3"/>
    <mergeCell ref="O3:P3"/>
    <mergeCell ref="Q3:R3"/>
    <mergeCell ref="S3:T3"/>
    <mergeCell ref="U3:V3"/>
    <mergeCell ref="K4:M4"/>
    <mergeCell ref="O4:P4"/>
    <mergeCell ref="Q4:R4"/>
    <mergeCell ref="S4:T4"/>
    <mergeCell ref="U4:V4"/>
    <mergeCell ref="K6:M6"/>
    <mergeCell ref="O6:P6"/>
    <mergeCell ref="Q6:R6"/>
    <mergeCell ref="S6:T6"/>
    <mergeCell ref="U6:V6"/>
    <mergeCell ref="K7:M7"/>
    <mergeCell ref="O7:P7"/>
    <mergeCell ref="Q7:R7"/>
    <mergeCell ref="S7:T7"/>
    <mergeCell ref="U7:V7"/>
  </mergeCells>
  <pageMargins left="0.25" right="0.25" top="0.75" bottom="0.75" header="0.3" footer="0.3"/>
  <pageSetup scale="69" orientation="landscape" r:id="rId1"/>
  <headerFooter>
    <oddHeader>&amp;L&amp;"-,Bold"&amp;20&amp;K04-017 Monthly Analytics</oddHeader>
    <oddFooter>&amp;R&amp;"-,Italic"Dallas Seymour
Physicians Urgent Care,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0787ea-faf3-4bfa-9232-aea4927e0fcf" xsi:nil="true"/>
    <lcf76f155ced4ddcb4097134ff3c332f xmlns="82a760c7-64e7-4050-8994-9962f18d5f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36863462A19D4986FE2230BD29D807" ma:contentTypeVersion="17" ma:contentTypeDescription="Create a new document." ma:contentTypeScope="" ma:versionID="26ae4c4b4cb42ddf6ce8319235c77b21">
  <xsd:schema xmlns:xsd="http://www.w3.org/2001/XMLSchema" xmlns:xs="http://www.w3.org/2001/XMLSchema" xmlns:p="http://schemas.microsoft.com/office/2006/metadata/properties" xmlns:ns2="82a760c7-64e7-4050-8994-9962f18d5f24" xmlns:ns3="960787ea-faf3-4bfa-9232-aea4927e0fcf" targetNamespace="http://schemas.microsoft.com/office/2006/metadata/properties" ma:root="true" ma:fieldsID="b36b6eaaa379b077ad8a2d6a8d527843" ns2:_="" ns3:_="">
    <xsd:import namespace="82a760c7-64e7-4050-8994-9962f18d5f24"/>
    <xsd:import namespace="960787ea-faf3-4bfa-9232-aea4927e0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760c7-64e7-4050-8994-9962f18d5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0cf5c25-5b65-47d5-8ab3-52c7297f8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787ea-faf3-4bfa-9232-aea4927e0f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42f8a4-a3b5-457c-a0a8-ea017b9ac9e2}" ma:internalName="TaxCatchAll" ma:showField="CatchAllData" ma:web="960787ea-faf3-4bfa-9232-aea4927e0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B5D0C-E010-417A-841B-2715AB0A715B}">
  <ds:schemaRefs>
    <ds:schemaRef ds:uri="http://schemas.microsoft.com/office/infopath/2007/PartnerControls"/>
    <ds:schemaRef ds:uri="82a760c7-64e7-4050-8994-9962f18d5f24"/>
    <ds:schemaRef ds:uri="http://schemas.microsoft.com/office/2006/documentManagement/types"/>
    <ds:schemaRef ds:uri="http://purl.org/dc/dcmitype/"/>
    <ds:schemaRef ds:uri="960787ea-faf3-4bfa-9232-aea4927e0fcf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D99004B-502E-4977-A305-44FA62250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a760c7-64e7-4050-8994-9962f18d5f24"/>
    <ds:schemaRef ds:uri="960787ea-faf3-4bfa-9232-aea4927e0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7CECF0-6E6F-42AA-A34B-91AB47139A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Dallas Seymour</dc:creator>
  <cp:keywords/>
  <dc:description/>
  <cp:lastModifiedBy>Dallas Seymour</cp:lastModifiedBy>
  <cp:revision/>
  <cp:lastPrinted>2023-08-17T20:38:31Z</cp:lastPrinted>
  <dcterms:created xsi:type="dcterms:W3CDTF">2021-12-03T19:39:13Z</dcterms:created>
  <dcterms:modified xsi:type="dcterms:W3CDTF">2023-08-17T20:51:45Z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0x0101005936863462A19D4986FE2230BD29D807</vt:lpwstr>
  </property>
  <property fmtid="{D5CDD505-2E9C-101B-9397-08002B2CF9AE}" pid="3" name="MediaServiceImageTags">
    <vt:lpwstr/>
  </property>
</Properties>
</file>